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teway\Desktop\CUENTAS PUBLICAS 2020\1er, TRIM INF. FINANC. 2020\DIGITALES\"/>
    </mc:Choice>
  </mc:AlternateContent>
  <bookViews>
    <workbookView xWindow="0" yWindow="0" windowWidth="15360" windowHeight="8340"/>
  </bookViews>
  <sheets>
    <sheet name="EAA" sheetId="1" r:id="rId1"/>
  </sheets>
  <definedNames>
    <definedName name="_xlnm._FilterDatabase" localSheetId="0" hidden="1">EAA!$B$3:$H$25</definedName>
  </definedNames>
  <calcPr calcId="152511"/>
</workbook>
</file>

<file path=xl/calcChain.xml><?xml version="1.0" encoding="utf-8"?>
<calcChain xmlns="http://schemas.openxmlformats.org/spreadsheetml/2006/main">
  <c r="F16" i="1" l="1"/>
  <c r="F7" i="1"/>
  <c r="E16" i="1"/>
  <c r="E7" i="1"/>
  <c r="D16" i="1"/>
  <c r="D7" i="1"/>
  <c r="E5" i="1" l="1"/>
  <c r="D5" i="1"/>
  <c r="F5" i="1"/>
  <c r="G25" i="1"/>
  <c r="H25" i="1" s="1"/>
  <c r="G24" i="1"/>
  <c r="H24" i="1" s="1"/>
  <c r="G23" i="1"/>
  <c r="H23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G14" i="1"/>
  <c r="H14" i="1" s="1"/>
  <c r="G13" i="1"/>
  <c r="H13" i="1" s="1"/>
  <c r="G12" i="1"/>
  <c r="H12" i="1" s="1"/>
  <c r="G11" i="1"/>
  <c r="H11" i="1" s="1"/>
  <c r="G10" i="1"/>
  <c r="H10" i="1" s="1"/>
  <c r="G9" i="1"/>
  <c r="H9" i="1" s="1"/>
  <c r="G8" i="1"/>
  <c r="G16" i="1" l="1"/>
  <c r="H17" i="1"/>
  <c r="H16" i="1" s="1"/>
  <c r="G7" i="1"/>
  <c r="H8" i="1"/>
  <c r="H7" i="1" s="1"/>
  <c r="G5" i="1" l="1"/>
  <c r="H5" i="1"/>
</calcChain>
</file>

<file path=xl/sharedStrings.xml><?xml version="1.0" encoding="utf-8"?>
<sst xmlns="http://schemas.openxmlformats.org/spreadsheetml/2006/main" count="33" uniqueCount="33">
  <si>
    <t>ACTIVO</t>
  </si>
  <si>
    <t>Inventarios</t>
  </si>
  <si>
    <t>Almacenes</t>
  </si>
  <si>
    <t>Concepto</t>
  </si>
  <si>
    <t>Saldo Inicial 
1</t>
  </si>
  <si>
    <t>Cargos del Periodo 2</t>
  </si>
  <si>
    <t>Abonos del Periodo 3</t>
  </si>
  <si>
    <t>Saldo Final 
4 (1+2-3)</t>
  </si>
  <si>
    <t>Activo Circulante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</si>
  <si>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</si>
  <si>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</si>
  <si>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</si>
  <si>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</si>
  <si>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</si>
  <si>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</si>
  <si>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</si>
  <si>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</si>
  <si>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</si>
  <si>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</si>
  <si>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</si>
  <si>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</si>
  <si>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</si>
  <si>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</si>
  <si>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</si>
  <si>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Variación Del Periodo
(4-1)</t>
  </si>
  <si>
    <t>“Bajo protesta de decir verdad declaramos que los Estados Financieros y sus notas, son razonablemente correctos y son responsabilidad del emisor”.</t>
  </si>
  <si>
    <t>INSTITUTO MUNICIPAL DE PLANEACIÓN DE GUANAJUATO,GTO.
ESTADO ANALÍTICO DEL ACTIVO
DL 01 DE ENERO AL 31 DE MARZO DEL 2020</t>
  </si>
  <si>
    <t xml:space="preserve">                                            </t>
  </si>
  <si>
    <t>________________________________________________________</t>
  </si>
  <si>
    <t>ARQ. RAMON GONZÁLEZ FLORES</t>
  </si>
  <si>
    <t>C.P. MAGDALENA VARGAS SUÁREZ</t>
  </si>
  <si>
    <t>DIRECTOR GENERAL</t>
  </si>
  <si>
    <t>COORDINADORA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</si>
</sst>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3">
    <xf numFmtId="0" fontId="0" fillId="0" borderId="0" xfId="0"/>
    <xf numFmtId="0" fontId="0" fillId="0" borderId="0" xfId="0" applyProtection="1">
      <protection locked="0"/>
    </xf>
    <xf numFmtId="0" fontId="2" fillId="0" borderId="0" xfId="8" applyFont="1" applyFill="1" applyBorder="1" applyAlignment="1">
      <alignment vertical="top" wrapText="1"/>
    </xf>
    <xf numFmtId="0" fontId="3" fillId="0" borderId="3" xfId="8" applyFont="1" applyFill="1" applyBorder="1" applyAlignment="1">
      <alignment horizontal="center" vertical="top"/>
    </xf>
    <xf numFmtId="0" fontId="3" fillId="0" borderId="1" xfId="8" applyFont="1" applyFill="1" applyBorder="1" applyAlignment="1">
      <alignment horizontal="center" vertical="center"/>
    </xf>
    <xf numFmtId="0" fontId="3" fillId="0" borderId="2" xfId="8" applyFont="1" applyFill="1" applyBorder="1" applyAlignment="1">
      <alignment horizontal="center" vertical="center" wrapText="1"/>
    </xf>
    <xf numFmtId="0" fontId="0" fillId="0" borderId="5" xfId="0" applyBorder="1" applyProtection="1">
      <protection locked="0"/>
    </xf>
    <xf numFmtId="0" fontId="3" fillId="0" borderId="0" xfId="8" applyFont="1" applyFill="1" applyBorder="1" applyAlignment="1">
      <alignment horizontal="left" vertical="top" wrapText="1"/>
    </xf>
    <xf numFmtId="0" fontId="2" fillId="2" borderId="6" xfId="8" applyFont="1" applyFill="1" applyBorder="1" applyAlignment="1">
      <alignment horizontal="center" vertical="center"/>
    </xf>
    <xf numFmtId="0" fontId="2" fillId="2" borderId="2" xfId="8" applyFont="1" applyFill="1" applyBorder="1" applyAlignment="1">
      <alignment horizontal="center" vertical="center" wrapText="1"/>
    </xf>
    <xf numFmtId="4" fontId="2" fillId="2" borderId="9" xfId="8" applyNumberFormat="1" applyFont="1" applyFill="1" applyBorder="1" applyAlignment="1">
      <alignment horizontal="center" vertical="center" wrapText="1"/>
    </xf>
    <xf numFmtId="0" fontId="3" fillId="0" borderId="10" xfId="8" applyNumberFormat="1" applyFont="1" applyFill="1" applyBorder="1" applyAlignment="1">
      <alignment horizontal="center" vertical="center" wrapText="1"/>
    </xf>
    <xf numFmtId="0" fontId="3" fillId="0" borderId="10" xfId="8" quotePrefix="1" applyNumberFormat="1" applyFont="1" applyFill="1" applyBorder="1" applyAlignment="1">
      <alignment horizontal="center" vertical="center" wrapText="1"/>
    </xf>
    <xf numFmtId="4" fontId="2" fillId="0" borderId="11" xfId="8" applyNumberFormat="1" applyFont="1" applyFill="1" applyBorder="1" applyAlignment="1" applyProtection="1">
      <alignment vertical="top" wrapText="1"/>
      <protection locked="0"/>
    </xf>
    <xf numFmtId="0" fontId="0" fillId="0" borderId="12" xfId="0" applyBorder="1" applyProtection="1">
      <protection locked="0"/>
    </xf>
    <xf numFmtId="0" fontId="2" fillId="0" borderId="3" xfId="8" applyFont="1" applyFill="1" applyBorder="1" applyAlignment="1">
      <alignment vertical="top"/>
    </xf>
    <xf numFmtId="0" fontId="0" fillId="0" borderId="4" xfId="0" applyBorder="1" applyProtection="1">
      <protection locked="0"/>
    </xf>
    <xf numFmtId="0" fontId="6" fillId="0" borderId="0" xfId="8" applyFont="1" applyFill="1" applyBorder="1" applyAlignment="1">
      <alignment vertical="top" wrapText="1"/>
    </xf>
    <xf numFmtId="4" fontId="3" fillId="0" borderId="11" xfId="8" applyNumberFormat="1" applyFont="1" applyFill="1" applyBorder="1" applyAlignment="1" applyProtection="1">
      <alignment vertical="top" wrapText="1"/>
      <protection locked="0"/>
    </xf>
    <xf numFmtId="4" fontId="3" fillId="0" borderId="11" xfId="8" applyNumberFormat="1" applyFont="1" applyFill="1" applyBorder="1" applyAlignment="1" applyProtection="1">
      <alignment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2" borderId="7" xfId="8" applyFont="1" applyFill="1" applyBorder="1" applyAlignment="1" applyProtection="1">
      <alignment horizontal="center" vertical="center" wrapText="1"/>
      <protection locked="0"/>
    </xf>
    <xf numFmtId="0" fontId="2" fillId="2" borderId="8" xfId="8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3" fillId="0" borderId="5" xfId="8" applyFont="1" applyBorder="1" applyAlignment="1" applyProtection="1">
      <alignment vertical="top" wrapText="1"/>
      <protection locked="0"/>
    </xf>
    <xf numFmtId="0" fontId="3" fillId="0" borderId="0" xfId="8" applyFont="1" applyAlignment="1" applyProtection="1">
      <alignment vertical="top" wrapText="1"/>
      <protection locked="0"/>
    </xf>
    <xf numFmtId="4" fontId="3" fillId="0" borderId="0" xfId="8" applyNumberFormat="1" applyFont="1" applyAlignment="1" applyProtection="1">
      <alignment vertical="top"/>
      <protection locked="0"/>
    </xf>
    <xf numFmtId="0" fontId="3" fillId="0" borderId="0" xfId="8" applyFont="1" applyAlignment="1" applyProtection="1">
      <alignment vertical="top" wrapText="1"/>
      <protection locked="0"/>
    </xf>
    <xf numFmtId="0" fontId="0" fillId="0" borderId="0" xfId="0"/>
    <xf numFmtId="0" fontId="2" fillId="0" borderId="0" xfId="8" applyFont="1" applyAlignment="1" applyProtection="1">
      <alignment horizontal="center" vertical="top" wrapText="1"/>
      <protection locked="0"/>
    </xf>
    <xf numFmtId="0" fontId="2" fillId="0" borderId="0" xfId="8" applyFont="1" applyAlignment="1" applyProtection="1">
      <alignment horizontal="center" vertical="top" wrapText="1"/>
      <protection locked="0"/>
    </xf>
    <xf numFmtId="0" fontId="3" fillId="0" borderId="0" xfId="8" applyFont="1" applyAlignment="1" applyProtection="1">
      <alignment horizontal="center" vertical="top" wrapText="1"/>
      <protection locked="0"/>
    </xf>
    <xf numFmtId="0" fontId="3" fillId="0" borderId="0" xfId="8" applyFont="1" applyAlignment="1" applyProtection="1">
      <alignment horizontal="center" vertical="top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114300</xdr:colOff>
      <xdr:row>0</xdr:row>
      <xdr:rowOff>95250</xdr:rowOff>
    </xdr:from>
    <xdr:to>
      <xdr:col>2</xdr:col>
      <xdr:colOff>1552575</xdr:colOff>
      <xdr:row>0</xdr:row>
      <xdr:rowOff>723900</xdr:rowOff>
    </xdr:to>
    <xdr:pic>
      <xdr:nvPicPr>
        <xdr:cNvPr id="3" name="Imagen 2" descr="C:\Users\AAP-IMPLANGTO\Desktop\hoja_membretada_implan.jpg">
          <a:extLst>
            <a:ext uri="{FF2B5EF4-FFF2-40B4-BE49-F238E27FC236}">
              <a16:creationId xmlns:a16="http://schemas.microsoft.com/office/drawing/2014/main" xmlns="" id="{F4F48E98-E4AC-4074-A28F-4C1635747C0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95250"/>
          <a:ext cx="1438275" cy="628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9"/>
  <sheetViews>
    <sheetView showGridLines="0" tabSelected="1" zoomScaleNormal="100" workbookViewId="0">
      <selection activeCell="D42" sqref="D42"/>
    </sheetView>
  </sheetViews>
  <sheetFormatPr baseColWidth="10" defaultRowHeight="11.25" x14ac:dyDescent="0.2"/>
  <cols>
    <col min="1" max="1" width="3" style="1" customWidth="1"/>
    <col min="2" max="2" width="9.33203125" style="1" customWidth="1"/>
    <col min="3" max="3" width="70.83203125" style="1" customWidth="1"/>
    <col min="4" max="4" width="18.83203125" style="1" customWidth="1"/>
    <col min="5" max="5" width="17.83203125" style="1" customWidth="1"/>
    <col min="6" max="8" width="18.83203125" style="1" customWidth="1"/>
    <col min="9" max="16384" width="12" style="1"/>
  </cols>
  <sheetData>
    <row r="1" spans="2:8" ht="72.75" customHeight="1" x14ac:dyDescent="0.2"/>
    <row r="2" spans="2:8" ht="39.950000000000003" customHeight="1" x14ac:dyDescent="0.2">
      <c r="B2" s="20" t="s">
        <v>26</v>
      </c>
      <c r="C2" s="21"/>
      <c r="D2" s="21"/>
      <c r="E2" s="21"/>
      <c r="F2" s="21"/>
      <c r="G2" s="21"/>
      <c r="H2" s="22"/>
    </row>
    <row r="3" spans="2:8" ht="33.75" x14ac:dyDescent="0.2">
      <c r="B3" s="8"/>
      <c r="C3" s="9" t="s">
        <v>3</v>
      </c>
      <c r="D3" s="10" t="s">
        <v>4</v>
      </c>
      <c r="E3" s="10" t="s">
        <v>5</v>
      </c>
      <c r="F3" s="10" t="s">
        <v>6</v>
      </c>
      <c r="G3" s="10" t="s">
        <v>7</v>
      </c>
      <c r="H3" s="10" t="s">
        <v>24</v>
      </c>
    </row>
    <row r="4" spans="2:8" x14ac:dyDescent="0.2">
      <c r="B4" s="4"/>
      <c r="C4" s="5"/>
      <c r="D4" s="11"/>
      <c r="E4" s="11"/>
      <c r="F4" s="11"/>
      <c r="G4" s="11"/>
      <c r="H4" s="12"/>
    </row>
    <row r="5" spans="2:8" x14ac:dyDescent="0.2">
      <c r="B5" s="15" t="s">
        <v>0</v>
      </c>
      <c r="C5" s="2"/>
      <c r="D5" s="13">
        <f>SUM(D7+D16)</f>
        <v>3053189.21</v>
      </c>
      <c r="E5" s="13">
        <f>SUM(E7+E16)</f>
        <v>3846400.48</v>
      </c>
      <c r="F5" s="13">
        <f>SUM(F7+F16)</f>
        <v>3702542.45</v>
      </c>
      <c r="G5" s="13">
        <f>SUM(G7+G16)</f>
        <v>3197047.2399999993</v>
      </c>
      <c r="H5" s="13">
        <f>SUM(H7+H16)</f>
        <v>143858.02999999945</v>
      </c>
    </row>
    <row r="6" spans="2:8" x14ac:dyDescent="0.2">
      <c r="B6" s="15"/>
      <c r="C6" s="2"/>
      <c r="D6" s="18"/>
      <c r="E6" s="18"/>
      <c r="F6" s="18"/>
      <c r="G6" s="18"/>
      <c r="H6" s="18"/>
    </row>
    <row r="7" spans="2:8" x14ac:dyDescent="0.2">
      <c r="B7" s="3">
        <v>1100</v>
      </c>
      <c r="C7" s="17" t="s">
        <v>8</v>
      </c>
      <c r="D7" s="13">
        <f>SUM(D8:D14)</f>
        <v>2398688.4300000002</v>
      </c>
      <c r="E7" s="13">
        <f>SUM(E8:E14)</f>
        <v>3846400.48</v>
      </c>
      <c r="F7" s="13">
        <f>SUM(F8:F14)</f>
        <v>3702542.45</v>
      </c>
      <c r="G7" s="13">
        <f>SUM(G8:G14)</f>
        <v>2542546.459999999</v>
      </c>
      <c r="H7" s="18">
        <f>SUM(H8:H14)</f>
        <v>143858.02999999945</v>
      </c>
    </row>
    <row r="8" spans="2:8" x14ac:dyDescent="0.2">
      <c r="B8" s="3">
        <v>1110</v>
      </c>
      <c r="C8" s="7" t="s">
        <v>9</v>
      </c>
      <c r="D8" s="18">
        <v>1079241.5</v>
      </c>
      <c r="E8" s="18">
        <v>2038313.97</v>
      </c>
      <c r="F8" s="18">
        <v>1874335.56</v>
      </c>
      <c r="G8" s="18">
        <f>D8+E8-F8</f>
        <v>1243219.9099999997</v>
      </c>
      <c r="H8" s="18">
        <f t="shared" ref="H8:H14" si="0">G8-D8</f>
        <v>163978.40999999968</v>
      </c>
    </row>
    <row r="9" spans="2:8" x14ac:dyDescent="0.2">
      <c r="B9" s="3">
        <v>1120</v>
      </c>
      <c r="C9" s="7" t="s">
        <v>10</v>
      </c>
      <c r="D9" s="18">
        <v>1293378.25</v>
      </c>
      <c r="E9" s="18">
        <v>1808086.51</v>
      </c>
      <c r="F9" s="18">
        <v>1803086.51</v>
      </c>
      <c r="G9" s="18">
        <f t="shared" ref="G9:G14" si="1">D9+E9-F9</f>
        <v>1298378.2499999998</v>
      </c>
      <c r="H9" s="18">
        <f t="shared" si="0"/>
        <v>4999.9999999997672</v>
      </c>
    </row>
    <row r="10" spans="2:8" x14ac:dyDescent="0.2">
      <c r="B10" s="3">
        <v>1130</v>
      </c>
      <c r="C10" s="7" t="s">
        <v>11</v>
      </c>
      <c r="D10" s="18">
        <v>26068.68</v>
      </c>
      <c r="E10" s="18">
        <v>0</v>
      </c>
      <c r="F10" s="18">
        <v>25120.38</v>
      </c>
      <c r="G10" s="18">
        <f t="shared" si="1"/>
        <v>948.29999999999927</v>
      </c>
      <c r="H10" s="18">
        <f t="shared" si="0"/>
        <v>-25120.38</v>
      </c>
    </row>
    <row r="11" spans="2:8" x14ac:dyDescent="0.2">
      <c r="B11" s="3">
        <v>1140</v>
      </c>
      <c r="C11" s="7" t="s">
        <v>1</v>
      </c>
      <c r="D11" s="18">
        <v>0</v>
      </c>
      <c r="E11" s="18">
        <v>0</v>
      </c>
      <c r="F11" s="18">
        <v>0</v>
      </c>
      <c r="G11" s="18">
        <f t="shared" si="1"/>
        <v>0</v>
      </c>
      <c r="H11" s="18">
        <f t="shared" si="0"/>
        <v>0</v>
      </c>
    </row>
    <row r="12" spans="2:8" x14ac:dyDescent="0.2">
      <c r="B12" s="3">
        <v>1150</v>
      </c>
      <c r="C12" s="7" t="s">
        <v>2</v>
      </c>
      <c r="D12" s="18">
        <v>0</v>
      </c>
      <c r="E12" s="18">
        <v>0</v>
      </c>
      <c r="F12" s="18">
        <v>0</v>
      </c>
      <c r="G12" s="18">
        <f t="shared" si="1"/>
        <v>0</v>
      </c>
      <c r="H12" s="18">
        <f t="shared" si="0"/>
        <v>0</v>
      </c>
    </row>
    <row r="13" spans="2:8" x14ac:dyDescent="0.2">
      <c r="B13" s="3">
        <v>1160</v>
      </c>
      <c r="C13" s="7" t="s">
        <v>12</v>
      </c>
      <c r="D13" s="18">
        <v>0</v>
      </c>
      <c r="E13" s="18">
        <v>0</v>
      </c>
      <c r="F13" s="18">
        <v>0</v>
      </c>
      <c r="G13" s="18">
        <f t="shared" si="1"/>
        <v>0</v>
      </c>
      <c r="H13" s="18">
        <f t="shared" si="0"/>
        <v>0</v>
      </c>
    </row>
    <row r="14" spans="2:8" x14ac:dyDescent="0.2">
      <c r="B14" s="3">
        <v>1190</v>
      </c>
      <c r="C14" s="7" t="s">
        <v>13</v>
      </c>
      <c r="D14" s="18">
        <v>0</v>
      </c>
      <c r="E14" s="18">
        <v>0</v>
      </c>
      <c r="F14" s="18">
        <v>0</v>
      </c>
      <c r="G14" s="18">
        <f t="shared" si="1"/>
        <v>0</v>
      </c>
      <c r="H14" s="18">
        <f t="shared" si="0"/>
        <v>0</v>
      </c>
    </row>
    <row r="15" spans="2:8" x14ac:dyDescent="0.2">
      <c r="B15" s="3"/>
      <c r="C15" s="7"/>
      <c r="D15" s="13"/>
      <c r="E15" s="13"/>
      <c r="F15" s="13"/>
      <c r="G15" s="13"/>
      <c r="H15" s="13"/>
    </row>
    <row r="16" spans="2:8" x14ac:dyDescent="0.2">
      <c r="B16" s="3">
        <v>1200</v>
      </c>
      <c r="C16" s="17" t="s">
        <v>14</v>
      </c>
      <c r="D16" s="13">
        <f>SUM(D17:D25)</f>
        <v>654500.78</v>
      </c>
      <c r="E16" s="13">
        <f>SUM(E17:E25)</f>
        <v>0</v>
      </c>
      <c r="F16" s="13">
        <f>SUM(F17:F25)</f>
        <v>0</v>
      </c>
      <c r="G16" s="13">
        <f>SUM(G17:G25)</f>
        <v>654500.78</v>
      </c>
      <c r="H16" s="13">
        <f>SUM(H17:H25)</f>
        <v>0</v>
      </c>
    </row>
    <row r="17" spans="2:8" x14ac:dyDescent="0.2">
      <c r="B17" s="3">
        <v>1210</v>
      </c>
      <c r="C17" s="7" t="s">
        <v>15</v>
      </c>
      <c r="D17" s="18">
        <v>0</v>
      </c>
      <c r="E17" s="18">
        <v>0</v>
      </c>
      <c r="F17" s="18">
        <v>0</v>
      </c>
      <c r="G17" s="18">
        <f>D17+E17-F17</f>
        <v>0</v>
      </c>
      <c r="H17" s="18">
        <f t="shared" ref="H17:H25" si="2">G17-D17</f>
        <v>0</v>
      </c>
    </row>
    <row r="18" spans="2:8" x14ac:dyDescent="0.2">
      <c r="B18" s="3">
        <v>1220</v>
      </c>
      <c r="C18" s="7" t="s">
        <v>16</v>
      </c>
      <c r="D18" s="19">
        <v>0</v>
      </c>
      <c r="E18" s="19">
        <v>0</v>
      </c>
      <c r="F18" s="19">
        <v>0</v>
      </c>
      <c r="G18" s="19">
        <f t="shared" ref="G18:G25" si="3">D18+E18-F18</f>
        <v>0</v>
      </c>
      <c r="H18" s="19">
        <f t="shared" si="2"/>
        <v>0</v>
      </c>
    </row>
    <row r="19" spans="2:8" x14ac:dyDescent="0.2">
      <c r="B19" s="3">
        <v>1230</v>
      </c>
      <c r="C19" s="7" t="s">
        <v>17</v>
      </c>
      <c r="D19" s="19">
        <v>0</v>
      </c>
      <c r="E19" s="19">
        <v>0</v>
      </c>
      <c r="F19" s="19">
        <v>0</v>
      </c>
      <c r="G19" s="19">
        <f t="shared" si="3"/>
        <v>0</v>
      </c>
      <c r="H19" s="19">
        <f t="shared" si="2"/>
        <v>0</v>
      </c>
    </row>
    <row r="20" spans="2:8" x14ac:dyDescent="0.2">
      <c r="B20" s="3">
        <v>1240</v>
      </c>
      <c r="C20" s="7" t="s">
        <v>18</v>
      </c>
      <c r="D20" s="18">
        <v>860672.21</v>
      </c>
      <c r="E20" s="18">
        <v>0</v>
      </c>
      <c r="F20" s="18">
        <v>0</v>
      </c>
      <c r="G20" s="18">
        <f t="shared" si="3"/>
        <v>860672.21</v>
      </c>
      <c r="H20" s="18">
        <f t="shared" si="2"/>
        <v>0</v>
      </c>
    </row>
    <row r="21" spans="2:8" x14ac:dyDescent="0.2">
      <c r="B21" s="3">
        <v>1250</v>
      </c>
      <c r="C21" s="7" t="s">
        <v>19</v>
      </c>
      <c r="D21" s="18">
        <v>26050</v>
      </c>
      <c r="E21" s="18">
        <v>0</v>
      </c>
      <c r="F21" s="18">
        <v>0</v>
      </c>
      <c r="G21" s="18">
        <f t="shared" si="3"/>
        <v>26050</v>
      </c>
      <c r="H21" s="18">
        <f t="shared" si="2"/>
        <v>0</v>
      </c>
    </row>
    <row r="22" spans="2:8" x14ac:dyDescent="0.2">
      <c r="B22" s="3">
        <v>1260</v>
      </c>
      <c r="C22" s="7" t="s">
        <v>20</v>
      </c>
      <c r="D22" s="18">
        <v>-232221.43</v>
      </c>
      <c r="E22" s="18">
        <v>0</v>
      </c>
      <c r="F22" s="18">
        <v>0</v>
      </c>
      <c r="G22" s="18">
        <f t="shared" si="3"/>
        <v>-232221.43</v>
      </c>
      <c r="H22" s="18">
        <f t="shared" si="2"/>
        <v>0</v>
      </c>
    </row>
    <row r="23" spans="2:8" x14ac:dyDescent="0.2">
      <c r="B23" s="3">
        <v>1270</v>
      </c>
      <c r="C23" s="7" t="s">
        <v>21</v>
      </c>
      <c r="D23" s="18">
        <v>0</v>
      </c>
      <c r="E23" s="18">
        <v>0</v>
      </c>
      <c r="F23" s="18">
        <v>0</v>
      </c>
      <c r="G23" s="18">
        <f t="shared" si="3"/>
        <v>0</v>
      </c>
      <c r="H23" s="18">
        <f t="shared" si="2"/>
        <v>0</v>
      </c>
    </row>
    <row r="24" spans="2:8" x14ac:dyDescent="0.2">
      <c r="B24" s="3">
        <v>1280</v>
      </c>
      <c r="C24" s="7" t="s">
        <v>22</v>
      </c>
      <c r="D24" s="18">
        <v>0</v>
      </c>
      <c r="E24" s="18">
        <v>0</v>
      </c>
      <c r="F24" s="18">
        <v>0</v>
      </c>
      <c r="G24" s="18">
        <f t="shared" si="3"/>
        <v>0</v>
      </c>
      <c r="H24" s="18">
        <f t="shared" si="2"/>
        <v>0</v>
      </c>
    </row>
    <row r="25" spans="2:8" x14ac:dyDescent="0.2">
      <c r="B25" s="3">
        <v>1290</v>
      </c>
      <c r="C25" s="7" t="s">
        <v>23</v>
      </c>
      <c r="D25" s="18">
        <v>0</v>
      </c>
      <c r="E25" s="18">
        <v>0</v>
      </c>
      <c r="F25" s="18">
        <v>0</v>
      </c>
      <c r="G25" s="18">
        <f t="shared" si="3"/>
        <v>0</v>
      </c>
      <c r="H25" s="18">
        <f t="shared" si="2"/>
        <v>0</v>
      </c>
    </row>
    <row r="26" spans="2:8" x14ac:dyDescent="0.2">
      <c r="B26" s="16"/>
      <c r="C26" s="6"/>
      <c r="D26" s="14"/>
      <c r="E26" s="14"/>
      <c r="F26" s="14"/>
      <c r="G26" s="14"/>
      <c r="H26" s="14"/>
    </row>
    <row r="27" spans="2:8" x14ac:dyDescent="0.2">
      <c r="C27" s="23" t="s">
        <v>25</v>
      </c>
      <c r="D27" s="23"/>
      <c r="E27" s="23"/>
      <c r="F27" s="23"/>
      <c r="G27" s="23"/>
      <c r="H27" s="23"/>
    </row>
    <row r="37" spans="3:8" x14ac:dyDescent="0.2">
      <c r="C37" s="24" t="s">
        <v>27</v>
      </c>
      <c r="D37" s="25"/>
      <c r="E37" s="26"/>
      <c r="F37" s="27" t="s">
        <v>28</v>
      </c>
      <c r="G37" s="28"/>
      <c r="H37" s="28"/>
    </row>
    <row r="38" spans="3:8" x14ac:dyDescent="0.2">
      <c r="C38" s="29" t="s">
        <v>29</v>
      </c>
      <c r="D38" s="25"/>
      <c r="E38" s="26"/>
      <c r="F38" s="30" t="s">
        <v>30</v>
      </c>
      <c r="G38" s="28"/>
      <c r="H38" s="28"/>
    </row>
    <row r="39" spans="3:8" ht="10.5" customHeight="1" x14ac:dyDescent="0.2">
      <c r="C39" s="31" t="s">
        <v>31</v>
      </c>
      <c r="D39" s="25"/>
      <c r="E39" s="26"/>
      <c r="F39" s="32" t="s">
        <v>32</v>
      </c>
      <c r="G39" s="28"/>
      <c r="H39" s="28"/>
    </row>
  </sheetData>
  <sheetProtection formatCells="0" formatColumns="0" formatRows="0" autoFilter="0"/>
  <mergeCells count="5">
    <mergeCell ref="F37:H37"/>
    <mergeCell ref="F38:H38"/>
    <mergeCell ref="F39:H39"/>
    <mergeCell ref="B2:H2"/>
    <mergeCell ref="C27:H27"/>
  </mergeCells>
  <pageMargins left="0.7" right="0.7" top="0.75" bottom="0.75" header="0.3" footer="0.3"/>
  <pageSetup scale="88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CE3260-E938-4519-B043-9EF89CF0BA17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EAA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Gateway</cp:lastModifiedBy>
  <cp:lastPrinted>2020-04-29T18:43:37Z</cp:lastPrinted>
  <dcterms:created xsi:type="dcterms:W3CDTF">2014-02-09T04:04:15Z</dcterms:created>
  <dcterms:modified xsi:type="dcterms:W3CDTF">2020-04-29T18:43:48Z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